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/>
  <mc:AlternateContent xmlns:mc="http://schemas.openxmlformats.org/markup-compatibility/2006">
    <mc:Choice Requires="x15">
      <x15ac:absPath xmlns:x15ac="http://schemas.microsoft.com/office/spreadsheetml/2010/11/ac" url="O:\Lisa's Documents\finance\2022_2023\Initial Budget\Version 3\"/>
    </mc:Choice>
  </mc:AlternateContent>
  <xr:revisionPtr revIDLastSave="0" documentId="13_ncr:1_{5706F35C-F6A3-455D-8AEC-54A9B833A87D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Sheet1" sheetId="1" r:id="rId1"/>
    <sheet name="Sheet2" sheetId="2" r:id="rId2"/>
  </sheets>
  <calcPr calcId="191029"/>
  <webPublishing codePage="0"/>
</workbook>
</file>

<file path=xl/calcChain.xml><?xml version="1.0" encoding="utf-8"?>
<calcChain xmlns="http://schemas.openxmlformats.org/spreadsheetml/2006/main">
  <c r="E99" i="1" l="1"/>
  <c r="E101" i="1" s="1"/>
  <c r="E97" i="1"/>
  <c r="E91" i="1"/>
  <c r="E85" i="1"/>
  <c r="E83" i="1"/>
  <c r="E81" i="1"/>
  <c r="E73" i="1"/>
  <c r="E64" i="1"/>
  <c r="E66" i="1" s="1"/>
  <c r="E62" i="1"/>
  <c r="E27" i="1"/>
</calcChain>
</file>

<file path=xl/sharedStrings.xml><?xml version="1.0" encoding="utf-8"?>
<sst xmlns="http://schemas.openxmlformats.org/spreadsheetml/2006/main" count="302" uniqueCount="152">
  <si>
    <t>E23</t>
  </si>
  <si>
    <t>E22</t>
  </si>
  <si>
    <t>E21</t>
  </si>
  <si>
    <t>E20</t>
  </si>
  <si>
    <t>I18c</t>
  </si>
  <si>
    <t>St John's CofE Primary   - School Budget Plan 2022 - 2023</t>
  </si>
  <si>
    <t>Donations and/or Voluntary Funds</t>
  </si>
  <si>
    <t>Coronavirus Job Retention Scheme</t>
  </si>
  <si>
    <t>I13</t>
  </si>
  <si>
    <t>I12</t>
  </si>
  <si>
    <t>Funding for Minority Ethnic Pupils</t>
  </si>
  <si>
    <t>I10</t>
  </si>
  <si>
    <t>I17</t>
  </si>
  <si>
    <t>I16</t>
  </si>
  <si>
    <t>I15</t>
  </si>
  <si>
    <t>Other Staff</t>
  </si>
  <si>
    <t>Surplus / (Deficit) Brought Fwd</t>
  </si>
  <si>
    <t>This budget was considered and approved by the Governing Body</t>
  </si>
  <si>
    <t>I14</t>
  </si>
  <si>
    <t>Information and Communication Technology</t>
  </si>
  <si>
    <t>I18a</t>
  </si>
  <si>
    <t>Other Grants and Payments</t>
  </si>
  <si>
    <t>Ledger</t>
  </si>
  <si>
    <t>Premises Staff</t>
  </si>
  <si>
    <t>CI01</t>
  </si>
  <si>
    <t>Revenue Contributions to Capital</t>
  </si>
  <si>
    <t>Other Insurance Claims</t>
  </si>
  <si>
    <t>CE02</t>
  </si>
  <si>
    <t>Additional Grant for Schools</t>
  </si>
  <si>
    <t>E09</t>
  </si>
  <si>
    <t>Other Government Grants</t>
  </si>
  <si>
    <t>E07</t>
  </si>
  <si>
    <t>E06</t>
  </si>
  <si>
    <t>E05</t>
  </si>
  <si>
    <t>E04</t>
  </si>
  <si>
    <t>E03</t>
  </si>
  <si>
    <t>E02</t>
  </si>
  <si>
    <t>E01</t>
  </si>
  <si>
    <t>Supply Teacher Insurance Claims</t>
  </si>
  <si>
    <t>E28a</t>
  </si>
  <si>
    <t>Administrative and Clerical Staff</t>
  </si>
  <si>
    <t>Capital Expenditure</t>
  </si>
  <si>
    <t>Head Teacher______________________________________________________</t>
  </si>
  <si>
    <t>Special Facilities</t>
  </si>
  <si>
    <t>Capital Expenditure Total</t>
  </si>
  <si>
    <t>Community Focused Expenditure Total</t>
  </si>
  <si>
    <t>Community Focused Funding and/or Grants</t>
  </si>
  <si>
    <t>Other Staff Related Insurance</t>
  </si>
  <si>
    <t>I03</t>
  </si>
  <si>
    <t>I02</t>
  </si>
  <si>
    <t>I01</t>
  </si>
  <si>
    <t>CFR</t>
  </si>
  <si>
    <t>I07</t>
  </si>
  <si>
    <t>I06</t>
  </si>
  <si>
    <t>I05</t>
  </si>
  <si>
    <t>I04</t>
  </si>
  <si>
    <t>Income from Lettings</t>
  </si>
  <si>
    <t>Cumulative Surplus / (Deficit) C/Fwd</t>
  </si>
  <si>
    <t>I09</t>
  </si>
  <si>
    <t>DfE grant scheme for exceptional costs due to COVID-19</t>
  </si>
  <si>
    <t>Bought in professional services – other (except PFI)</t>
  </si>
  <si>
    <t>I08a</t>
  </si>
  <si>
    <t>Supply Teaching Staff</t>
  </si>
  <si>
    <t>Income from Catering</t>
  </si>
  <si>
    <t>I08b</t>
  </si>
  <si>
    <t>Contributions to Educational Visits</t>
  </si>
  <si>
    <t>Capital Income</t>
  </si>
  <si>
    <t>Funding for Sixth Form Students</t>
  </si>
  <si>
    <t>Community Focused Facilites Income</t>
  </si>
  <si>
    <t>Teaching Staff</t>
  </si>
  <si>
    <t>Bought in professional services – other (PFI)</t>
  </si>
  <si>
    <t/>
  </si>
  <si>
    <t>E17</t>
  </si>
  <si>
    <t>E08</t>
  </si>
  <si>
    <t>E32</t>
  </si>
  <si>
    <t>Water and Sewerage</t>
  </si>
  <si>
    <t>Expenditure</t>
  </si>
  <si>
    <t>Funds Delegated by the LA</t>
  </si>
  <si>
    <t>Community Focused Expenditure</t>
  </si>
  <si>
    <t>Agency Supply Teaching Staff</t>
  </si>
  <si>
    <t>Other income from facilities and services</t>
  </si>
  <si>
    <t>Indirect Employee Expenses</t>
  </si>
  <si>
    <t>SEN Funding</t>
  </si>
  <si>
    <t>Date: 08/03/2022</t>
  </si>
  <si>
    <t>Acquisition of Land and Existing Buildings</t>
  </si>
  <si>
    <t>I18d</t>
  </si>
  <si>
    <t>Grounds Maintenance and Improvement</t>
  </si>
  <si>
    <t>Blank Code</t>
  </si>
  <si>
    <t>Vehicles, Plant, Equipment and Machinery</t>
  </si>
  <si>
    <t>Rates</t>
  </si>
  <si>
    <t>Chair of Governors__________________________________________________</t>
  </si>
  <si>
    <t>Development and Training</t>
  </si>
  <si>
    <t>Education Support Staff</t>
  </si>
  <si>
    <t>CI04</t>
  </si>
  <si>
    <t>Learning Resources (not ICT)</t>
  </si>
  <si>
    <t>Cleaning and Caretaking</t>
  </si>
  <si>
    <t>E28b</t>
  </si>
  <si>
    <t>Voluntary or Private income</t>
  </si>
  <si>
    <t>CE04</t>
  </si>
  <si>
    <t>I18b</t>
  </si>
  <si>
    <t>Community Focused Income</t>
  </si>
  <si>
    <t>ICT Learning Resources</t>
  </si>
  <si>
    <t>Loan Interest</t>
  </si>
  <si>
    <t>Supply Teacher Insurance</t>
  </si>
  <si>
    <t>Catering Staff</t>
  </si>
  <si>
    <t>CE03</t>
  </si>
  <si>
    <t>Other COVID-19 related grants</t>
  </si>
  <si>
    <t>Other Insurance Costs</t>
  </si>
  <si>
    <t>Expenditure Total</t>
  </si>
  <si>
    <t>Income</t>
  </si>
  <si>
    <t>In Year Surplus / (Deficit)</t>
  </si>
  <si>
    <t>Community Focused School Costs</t>
  </si>
  <si>
    <t>Description</t>
  </si>
  <si>
    <t>Building Maintenance and Improvement</t>
  </si>
  <si>
    <t>E31</t>
  </si>
  <si>
    <t>E30</t>
  </si>
  <si>
    <t>Exam Fees</t>
  </si>
  <si>
    <t>Community Focused Income Total</t>
  </si>
  <si>
    <t>Community Focused School Staff</t>
  </si>
  <si>
    <t>Direct revenue financing (revenue contributions to capital)</t>
  </si>
  <si>
    <t>Pupil Ext Sch Funding and/or Grants</t>
  </si>
  <si>
    <t>Energy</t>
  </si>
  <si>
    <t>Other Occupation Costs</t>
  </si>
  <si>
    <t>Catering Supplies</t>
  </si>
  <si>
    <t>Bought in Prof Services - Curric</t>
  </si>
  <si>
    <t>Pupil Premium</t>
  </si>
  <si>
    <t>I11</t>
  </si>
  <si>
    <t>Administrative Supplies</t>
  </si>
  <si>
    <t>Capital Income Total</t>
  </si>
  <si>
    <t>CE01</t>
  </si>
  <si>
    <t>Cost Centre</t>
  </si>
  <si>
    <t>CI03</t>
  </si>
  <si>
    <t>E19</t>
  </si>
  <si>
    <t>E18</t>
  </si>
  <si>
    <t>Income Total</t>
  </si>
  <si>
    <t>E16</t>
  </si>
  <si>
    <t>E15</t>
  </si>
  <si>
    <t>E14</t>
  </si>
  <si>
    <t>E13</t>
  </si>
  <si>
    <t>E12</t>
  </si>
  <si>
    <t>E11</t>
  </si>
  <si>
    <t>E10</t>
  </si>
  <si>
    <t>New Construction Conversion and Renovation</t>
  </si>
  <si>
    <t>E29</t>
  </si>
  <si>
    <t>DECLARATIONS</t>
  </si>
  <si>
    <t>E27</t>
  </si>
  <si>
    <t>E26</t>
  </si>
  <si>
    <t>E25</t>
  </si>
  <si>
    <t>E24</t>
  </si>
  <si>
    <r>
      <rPr>
        <u val="singleAccounting"/>
        <sz val="11"/>
        <color rgb="FF000000"/>
        <rFont val="Arial"/>
        <family val="2"/>
      </rPr>
      <t xml:space="preserve">Please email in a copy by May 1st to </t>
    </r>
    <r>
      <rPr>
        <u/>
        <sz val="11"/>
        <color rgb="FF0000FF"/>
        <rFont val="Arial"/>
        <family val="2"/>
      </rPr>
      <t>schools.finance@croydon.gov.uk</t>
    </r>
  </si>
  <si>
    <r>
      <rPr>
        <u val="singleAccounting"/>
        <sz val="11"/>
        <color rgb="FF000000"/>
        <rFont val="Arial"/>
        <family val="2"/>
      </rPr>
      <t xml:space="preserve">Please scan and email in a signed copy, once the governors have agreed it, to </t>
    </r>
    <r>
      <rPr>
        <u/>
        <sz val="11"/>
        <color rgb="FF0000FF"/>
        <rFont val="Arial"/>
        <family val="2"/>
      </rPr>
      <t>schools.finance@croydon.gov.uk</t>
    </r>
  </si>
  <si>
    <t>at their meeting on __30th March 2022________________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</si>
</sst>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7" x14ac:knownFonts="1">
    <font>
      <sz val="10"/>
      <name val="Arial"/>
    </font>
    <font>
      <b/>
      <sz val="11"/>
      <color rgb="FFFFFFFF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u val="singleAccounting"/>
      <sz val="11"/>
      <color rgb="FF000000"/>
      <name val="Arial"/>
      <family val="2"/>
    </font>
    <font>
      <u/>
      <sz val="11"/>
      <color rgb="FF0000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6" fillId="0" borderId="0"/>
    <xf numFmtId="44" fontId="6" fillId="0" borderId="0"/>
    <xf numFmtId="42" fontId="6" fillId="0" borderId="0"/>
    <xf numFmtId="43" fontId="6" fillId="0" borderId="0"/>
    <xf numFmtId="41" fontId="6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0" borderId="1" xfId="0" applyNumberFormat="1" applyFont="1" applyFill="1" applyBorder="1" applyAlignment="1" applyProtection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2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4" fontId="1" fillId="2" borderId="1" xfId="0" applyNumberFormat="1" applyFont="1" applyFill="1" applyBorder="1"/>
    <xf numFmtId="0" fontId="1" fillId="2" borderId="1" xfId="0" applyFont="1" applyFill="1" applyBorder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chools.finance@croydon.gov.uk" TargetMode="External"/><Relationship Id="rId1" Type="http://schemas.openxmlformats.org/officeDocument/2006/relationships/hyperlink" Target="mailto:schools.finance@croydon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5"/>
  <sheetViews>
    <sheetView tabSelected="1" topLeftCell="A97" workbookViewId="0">
      <selection activeCell="D110" sqref="D110"/>
    </sheetView>
  </sheetViews>
  <sheetFormatPr defaultColWidth="9.140625" defaultRowHeight="12.75" customHeight="1" x14ac:dyDescent="0.2"/>
  <cols>
    <col min="2" max="3" width="9.140625" hidden="1" customWidth="1"/>
    <col min="4" max="4" width="50.7109375" customWidth="1"/>
    <col min="5" max="5" width="14.7109375" style="5" customWidth="1"/>
  </cols>
  <sheetData>
    <row r="1" spans="1:5" ht="15" customHeight="1" x14ac:dyDescent="0.25">
      <c r="A1" s="9" t="s">
        <v>5</v>
      </c>
      <c r="B1" s="9"/>
      <c r="C1" s="9"/>
      <c r="D1" s="9"/>
      <c r="E1" s="9"/>
    </row>
    <row r="2" spans="1:5" ht="15" customHeight="1" x14ac:dyDescent="0.25">
      <c r="A2" s="9" t="s">
        <v>83</v>
      </c>
      <c r="B2" s="9"/>
      <c r="C2" s="9"/>
      <c r="D2" s="9"/>
      <c r="E2" s="9"/>
    </row>
    <row r="3" spans="1:5" ht="15" customHeight="1" x14ac:dyDescent="0.25">
      <c r="A3" s="9"/>
      <c r="B3" s="9"/>
      <c r="C3" s="9"/>
      <c r="D3" s="9"/>
      <c r="E3" s="9"/>
    </row>
    <row r="4" spans="1:5" ht="15" customHeight="1" x14ac:dyDescent="0.2"/>
    <row r="5" spans="1:5" ht="15" customHeight="1" x14ac:dyDescent="0.25">
      <c r="A5" s="9" t="s">
        <v>109</v>
      </c>
      <c r="B5" s="9"/>
      <c r="C5" s="9"/>
      <c r="D5" s="9"/>
      <c r="E5" s="9"/>
    </row>
    <row r="6" spans="1:5" ht="15" customHeight="1" x14ac:dyDescent="0.25">
      <c r="A6" s="1" t="s">
        <v>51</v>
      </c>
      <c r="B6" s="1" t="s">
        <v>130</v>
      </c>
      <c r="C6" s="1" t="s">
        <v>22</v>
      </c>
      <c r="D6" s="1" t="s">
        <v>112</v>
      </c>
      <c r="E6" s="6">
        <v>2022</v>
      </c>
    </row>
    <row r="7" spans="1:5" ht="15" customHeight="1" x14ac:dyDescent="0.2">
      <c r="A7" s="2" t="s">
        <v>50</v>
      </c>
      <c r="B7" s="2" t="s">
        <v>71</v>
      </c>
      <c r="C7" s="2" t="s">
        <v>71</v>
      </c>
      <c r="D7" s="2" t="s">
        <v>77</v>
      </c>
      <c r="E7" s="7">
        <v>1947376.25</v>
      </c>
    </row>
    <row r="8" spans="1:5" ht="15" customHeight="1" x14ac:dyDescent="0.2">
      <c r="A8" s="2" t="s">
        <v>49</v>
      </c>
      <c r="B8" s="2" t="s">
        <v>71</v>
      </c>
      <c r="C8" s="2" t="s">
        <v>71</v>
      </c>
      <c r="D8" s="2" t="s">
        <v>67</v>
      </c>
      <c r="E8" s="7">
        <v>0</v>
      </c>
    </row>
    <row r="9" spans="1:5" ht="15" customHeight="1" x14ac:dyDescent="0.2">
      <c r="A9" s="2" t="s">
        <v>48</v>
      </c>
      <c r="B9" s="2" t="s">
        <v>71</v>
      </c>
      <c r="C9" s="2" t="s">
        <v>71</v>
      </c>
      <c r="D9" s="2" t="s">
        <v>82</v>
      </c>
      <c r="E9" s="7">
        <v>34000</v>
      </c>
    </row>
    <row r="10" spans="1:5" ht="15" customHeight="1" x14ac:dyDescent="0.2">
      <c r="A10" s="2" t="s">
        <v>55</v>
      </c>
      <c r="B10" s="2" t="s">
        <v>71</v>
      </c>
      <c r="C10" s="2" t="s">
        <v>71</v>
      </c>
      <c r="D10" s="2" t="s">
        <v>10</v>
      </c>
      <c r="E10" s="7">
        <v>0</v>
      </c>
    </row>
    <row r="11" spans="1:5" ht="15" customHeight="1" x14ac:dyDescent="0.2">
      <c r="A11" s="2" t="s">
        <v>54</v>
      </c>
      <c r="B11" s="2" t="s">
        <v>71</v>
      </c>
      <c r="C11" s="2" t="s">
        <v>71</v>
      </c>
      <c r="D11" s="2" t="s">
        <v>125</v>
      </c>
      <c r="E11" s="7">
        <v>84659</v>
      </c>
    </row>
    <row r="12" spans="1:5" ht="15" customHeight="1" x14ac:dyDescent="0.2">
      <c r="A12" s="2" t="s">
        <v>53</v>
      </c>
      <c r="B12" s="2" t="s">
        <v>71</v>
      </c>
      <c r="C12" s="2" t="s">
        <v>71</v>
      </c>
      <c r="D12" s="2" t="s">
        <v>30</v>
      </c>
      <c r="E12" s="7">
        <v>0</v>
      </c>
    </row>
    <row r="13" spans="1:5" ht="15" customHeight="1" x14ac:dyDescent="0.2">
      <c r="A13" s="2" t="s">
        <v>52</v>
      </c>
      <c r="B13" s="2" t="s">
        <v>71</v>
      </c>
      <c r="C13" s="2" t="s">
        <v>71</v>
      </c>
      <c r="D13" s="2" t="s">
        <v>21</v>
      </c>
      <c r="E13" s="7">
        <v>0</v>
      </c>
    </row>
    <row r="14" spans="1:5" ht="15" customHeight="1" x14ac:dyDescent="0.2">
      <c r="A14" s="2" t="s">
        <v>61</v>
      </c>
      <c r="B14" s="2" t="s">
        <v>71</v>
      </c>
      <c r="C14" s="2" t="s">
        <v>71</v>
      </c>
      <c r="D14" s="2" t="s">
        <v>56</v>
      </c>
      <c r="E14" s="7">
        <v>11300</v>
      </c>
    </row>
    <row r="15" spans="1:5" ht="15" customHeight="1" x14ac:dyDescent="0.2">
      <c r="A15" s="2" t="s">
        <v>64</v>
      </c>
      <c r="B15" s="2" t="s">
        <v>71</v>
      </c>
      <c r="C15" s="2" t="s">
        <v>71</v>
      </c>
      <c r="D15" s="2" t="s">
        <v>80</v>
      </c>
      <c r="E15" s="7">
        <v>52850</v>
      </c>
    </row>
    <row r="16" spans="1:5" ht="15" customHeight="1" x14ac:dyDescent="0.2">
      <c r="A16" s="2" t="s">
        <v>58</v>
      </c>
      <c r="B16" s="2" t="s">
        <v>71</v>
      </c>
      <c r="C16" s="2" t="s">
        <v>71</v>
      </c>
      <c r="D16" s="2" t="s">
        <v>63</v>
      </c>
      <c r="E16" s="7">
        <v>52500</v>
      </c>
    </row>
    <row r="17" spans="1:5" ht="15" customHeight="1" x14ac:dyDescent="0.2">
      <c r="A17" s="2" t="s">
        <v>11</v>
      </c>
      <c r="B17" s="2" t="s">
        <v>71</v>
      </c>
      <c r="C17" s="2" t="s">
        <v>71</v>
      </c>
      <c r="D17" s="2" t="s">
        <v>38</v>
      </c>
      <c r="E17" s="7">
        <v>0</v>
      </c>
    </row>
    <row r="18" spans="1:5" ht="15" customHeight="1" x14ac:dyDescent="0.2">
      <c r="A18" s="2" t="s">
        <v>126</v>
      </c>
      <c r="B18" s="2" t="s">
        <v>71</v>
      </c>
      <c r="C18" s="2" t="s">
        <v>71</v>
      </c>
      <c r="D18" s="2" t="s">
        <v>26</v>
      </c>
      <c r="E18" s="7">
        <v>0</v>
      </c>
    </row>
    <row r="19" spans="1:5" ht="15" customHeight="1" x14ac:dyDescent="0.2">
      <c r="A19" s="2" t="s">
        <v>9</v>
      </c>
      <c r="B19" s="2" t="s">
        <v>71</v>
      </c>
      <c r="C19" s="2" t="s">
        <v>71</v>
      </c>
      <c r="D19" s="2" t="s">
        <v>65</v>
      </c>
      <c r="E19" s="7">
        <v>32702</v>
      </c>
    </row>
    <row r="20" spans="1:5" ht="15" customHeight="1" x14ac:dyDescent="0.2">
      <c r="A20" s="2" t="s">
        <v>8</v>
      </c>
      <c r="B20" s="2" t="s">
        <v>71</v>
      </c>
      <c r="C20" s="2" t="s">
        <v>71</v>
      </c>
      <c r="D20" s="2" t="s">
        <v>6</v>
      </c>
      <c r="E20" s="7">
        <v>9000</v>
      </c>
    </row>
    <row r="21" spans="1:5" ht="15" customHeight="1" x14ac:dyDescent="0.2">
      <c r="A21" s="2" t="s">
        <v>18</v>
      </c>
      <c r="B21" s="2" t="s">
        <v>71</v>
      </c>
      <c r="C21" s="2" t="s">
        <v>71</v>
      </c>
      <c r="D21" s="2" t="s">
        <v>87</v>
      </c>
      <c r="E21" s="7">
        <v>0</v>
      </c>
    </row>
    <row r="22" spans="1:5" ht="15" customHeight="1" x14ac:dyDescent="0.2">
      <c r="A22" s="2" t="s">
        <v>14</v>
      </c>
      <c r="B22" s="2" t="s">
        <v>71</v>
      </c>
      <c r="C22" s="2" t="s">
        <v>71</v>
      </c>
      <c r="D22" s="2" t="s">
        <v>120</v>
      </c>
      <c r="E22" s="7">
        <v>0</v>
      </c>
    </row>
    <row r="23" spans="1:5" ht="15" customHeight="1" x14ac:dyDescent="0.2">
      <c r="A23" s="2" t="s">
        <v>20</v>
      </c>
      <c r="B23" s="2" t="s">
        <v>71</v>
      </c>
      <c r="C23" s="2" t="s">
        <v>71</v>
      </c>
      <c r="D23" s="2" t="s">
        <v>7</v>
      </c>
      <c r="E23" s="7">
        <v>0</v>
      </c>
    </row>
    <row r="24" spans="1:5" ht="15" customHeight="1" x14ac:dyDescent="0.2">
      <c r="A24" s="2" t="s">
        <v>99</v>
      </c>
      <c r="B24" s="2" t="s">
        <v>71</v>
      </c>
      <c r="C24" s="2" t="s">
        <v>71</v>
      </c>
      <c r="D24" s="2" t="s">
        <v>59</v>
      </c>
      <c r="E24" s="7">
        <v>0</v>
      </c>
    </row>
    <row r="25" spans="1:5" ht="15" customHeight="1" x14ac:dyDescent="0.2">
      <c r="A25" s="2" t="s">
        <v>4</v>
      </c>
      <c r="B25" s="2" t="s">
        <v>71</v>
      </c>
      <c r="C25" s="2" t="s">
        <v>71</v>
      </c>
      <c r="D25" s="2" t="s">
        <v>106</v>
      </c>
      <c r="E25" s="7">
        <v>4562</v>
      </c>
    </row>
    <row r="26" spans="1:5" ht="15" customHeight="1" x14ac:dyDescent="0.2">
      <c r="A26" s="2" t="s">
        <v>85</v>
      </c>
      <c r="B26" s="2" t="s">
        <v>71</v>
      </c>
      <c r="C26" s="2" t="s">
        <v>71</v>
      </c>
      <c r="D26" s="2" t="s">
        <v>28</v>
      </c>
      <c r="E26" s="7">
        <v>90436</v>
      </c>
    </row>
    <row r="27" spans="1:5" ht="15" customHeight="1" x14ac:dyDescent="0.25">
      <c r="A27" s="8" t="s">
        <v>134</v>
      </c>
      <c r="B27" s="8"/>
      <c r="C27" s="8"/>
      <c r="D27" s="8"/>
      <c r="E27" s="6">
        <f>SUM(E7:E26)</f>
        <v>2319385.25</v>
      </c>
    </row>
    <row r="28" spans="1:5" ht="15" customHeight="1" x14ac:dyDescent="0.2"/>
    <row r="29" spans="1:5" ht="15" customHeight="1" x14ac:dyDescent="0.25">
      <c r="A29" s="9" t="s">
        <v>76</v>
      </c>
      <c r="B29" s="9"/>
      <c r="C29" s="9"/>
      <c r="D29" s="9"/>
      <c r="E29" s="9"/>
    </row>
    <row r="30" spans="1:5" ht="15" customHeight="1" x14ac:dyDescent="0.25">
      <c r="A30" s="1" t="s">
        <v>51</v>
      </c>
      <c r="B30" s="1" t="s">
        <v>130</v>
      </c>
      <c r="C30" s="1" t="s">
        <v>22</v>
      </c>
      <c r="D30" s="1" t="s">
        <v>112</v>
      </c>
      <c r="E30" s="6">
        <v>2022</v>
      </c>
    </row>
    <row r="31" spans="1:5" ht="15" customHeight="1" x14ac:dyDescent="0.2">
      <c r="A31" s="2" t="s">
        <v>37</v>
      </c>
      <c r="B31" s="2" t="s">
        <v>71</v>
      </c>
      <c r="C31" s="2" t="s">
        <v>71</v>
      </c>
      <c r="D31" s="2" t="s">
        <v>69</v>
      </c>
      <c r="E31" s="7">
        <v>1107304.1509</v>
      </c>
    </row>
    <row r="32" spans="1:5" ht="15" customHeight="1" x14ac:dyDescent="0.2">
      <c r="A32" s="2" t="s">
        <v>36</v>
      </c>
      <c r="B32" s="2" t="s">
        <v>71</v>
      </c>
      <c r="C32" s="2" t="s">
        <v>71</v>
      </c>
      <c r="D32" s="2" t="s">
        <v>62</v>
      </c>
      <c r="E32" s="7">
        <v>6750</v>
      </c>
    </row>
    <row r="33" spans="1:5" ht="15" customHeight="1" x14ac:dyDescent="0.2">
      <c r="A33" s="2" t="s">
        <v>35</v>
      </c>
      <c r="B33" s="2" t="s">
        <v>71</v>
      </c>
      <c r="C33" s="2" t="s">
        <v>71</v>
      </c>
      <c r="D33" s="2" t="s">
        <v>92</v>
      </c>
      <c r="E33" s="7">
        <v>455350.88040000002</v>
      </c>
    </row>
    <row r="34" spans="1:5" ht="15" customHeight="1" x14ac:dyDescent="0.2">
      <c r="A34" s="2" t="s">
        <v>34</v>
      </c>
      <c r="B34" s="2" t="s">
        <v>71</v>
      </c>
      <c r="C34" s="2" t="s">
        <v>71</v>
      </c>
      <c r="D34" s="2" t="s">
        <v>23</v>
      </c>
      <c r="E34" s="7">
        <v>56625.356099999997</v>
      </c>
    </row>
    <row r="35" spans="1:5" ht="15" customHeight="1" x14ac:dyDescent="0.2">
      <c r="A35" s="2" t="s">
        <v>33</v>
      </c>
      <c r="B35" s="2" t="s">
        <v>71</v>
      </c>
      <c r="C35" s="2" t="s">
        <v>71</v>
      </c>
      <c r="D35" s="2" t="s">
        <v>40</v>
      </c>
      <c r="E35" s="7">
        <v>147354.28529999999</v>
      </c>
    </row>
    <row r="36" spans="1:5" ht="15" customHeight="1" x14ac:dyDescent="0.2">
      <c r="A36" s="2" t="s">
        <v>32</v>
      </c>
      <c r="B36" s="2" t="s">
        <v>71</v>
      </c>
      <c r="C36" s="2" t="s">
        <v>71</v>
      </c>
      <c r="D36" s="2" t="s">
        <v>104</v>
      </c>
      <c r="E36" s="7">
        <v>0</v>
      </c>
    </row>
    <row r="37" spans="1:5" ht="15" customHeight="1" x14ac:dyDescent="0.2">
      <c r="A37" s="2" t="s">
        <v>31</v>
      </c>
      <c r="B37" s="2" t="s">
        <v>71</v>
      </c>
      <c r="C37" s="2" t="s">
        <v>71</v>
      </c>
      <c r="D37" s="2" t="s">
        <v>15</v>
      </c>
      <c r="E37" s="7">
        <v>39920.9997</v>
      </c>
    </row>
    <row r="38" spans="1:5" ht="15" customHeight="1" x14ac:dyDescent="0.2">
      <c r="A38" s="2" t="s">
        <v>73</v>
      </c>
      <c r="B38" s="2" t="s">
        <v>71</v>
      </c>
      <c r="C38" s="2" t="s">
        <v>71</v>
      </c>
      <c r="D38" s="2" t="s">
        <v>81</v>
      </c>
      <c r="E38" s="7">
        <v>3800</v>
      </c>
    </row>
    <row r="39" spans="1:5" ht="15" customHeight="1" x14ac:dyDescent="0.2">
      <c r="A39" s="2" t="s">
        <v>29</v>
      </c>
      <c r="B39" s="2" t="s">
        <v>71</v>
      </c>
      <c r="C39" s="2" t="s">
        <v>71</v>
      </c>
      <c r="D39" s="2" t="s">
        <v>91</v>
      </c>
      <c r="E39" s="7">
        <v>10000</v>
      </c>
    </row>
    <row r="40" spans="1:5" ht="15" customHeight="1" x14ac:dyDescent="0.2">
      <c r="A40" s="2" t="s">
        <v>141</v>
      </c>
      <c r="B40" s="2" t="s">
        <v>71</v>
      </c>
      <c r="C40" s="2" t="s">
        <v>71</v>
      </c>
      <c r="D40" s="2" t="s">
        <v>103</v>
      </c>
      <c r="E40" s="7">
        <v>0</v>
      </c>
    </row>
    <row r="41" spans="1:5" ht="15" customHeight="1" x14ac:dyDescent="0.2">
      <c r="A41" s="2" t="s">
        <v>140</v>
      </c>
      <c r="B41" s="2" t="s">
        <v>71</v>
      </c>
      <c r="C41" s="2" t="s">
        <v>71</v>
      </c>
      <c r="D41" s="2" t="s">
        <v>47</v>
      </c>
      <c r="E41" s="7">
        <v>60000</v>
      </c>
    </row>
    <row r="42" spans="1:5" ht="15" customHeight="1" x14ac:dyDescent="0.2">
      <c r="A42" s="2" t="s">
        <v>139</v>
      </c>
      <c r="B42" s="2" t="s">
        <v>71</v>
      </c>
      <c r="C42" s="2" t="s">
        <v>71</v>
      </c>
      <c r="D42" s="2" t="s">
        <v>113</v>
      </c>
      <c r="E42" s="7">
        <v>19850</v>
      </c>
    </row>
    <row r="43" spans="1:5" ht="15" customHeight="1" x14ac:dyDescent="0.2">
      <c r="A43" s="2" t="s">
        <v>138</v>
      </c>
      <c r="B43" s="2" t="s">
        <v>71</v>
      </c>
      <c r="C43" s="2" t="s">
        <v>71</v>
      </c>
      <c r="D43" s="2" t="s">
        <v>86</v>
      </c>
      <c r="E43" s="7">
        <v>3800</v>
      </c>
    </row>
    <row r="44" spans="1:5" ht="15" customHeight="1" x14ac:dyDescent="0.2">
      <c r="A44" s="2" t="s">
        <v>137</v>
      </c>
      <c r="B44" s="2" t="s">
        <v>71</v>
      </c>
      <c r="C44" s="2" t="s">
        <v>71</v>
      </c>
      <c r="D44" s="2" t="s">
        <v>95</v>
      </c>
      <c r="E44" s="7">
        <v>26500</v>
      </c>
    </row>
    <row r="45" spans="1:5" ht="15" customHeight="1" x14ac:dyDescent="0.2">
      <c r="A45" s="2" t="s">
        <v>136</v>
      </c>
      <c r="B45" s="2" t="s">
        <v>71</v>
      </c>
      <c r="C45" s="2" t="s">
        <v>71</v>
      </c>
      <c r="D45" s="2" t="s">
        <v>75</v>
      </c>
      <c r="E45" s="7">
        <v>6000</v>
      </c>
    </row>
    <row r="46" spans="1:5" ht="15" customHeight="1" x14ac:dyDescent="0.2">
      <c r="A46" s="2" t="s">
        <v>135</v>
      </c>
      <c r="B46" s="2" t="s">
        <v>71</v>
      </c>
      <c r="C46" s="2" t="s">
        <v>71</v>
      </c>
      <c r="D46" s="2" t="s">
        <v>121</v>
      </c>
      <c r="E46" s="7">
        <v>40000</v>
      </c>
    </row>
    <row r="47" spans="1:5" ht="15" customHeight="1" x14ac:dyDescent="0.2">
      <c r="A47" s="2" t="s">
        <v>72</v>
      </c>
      <c r="B47" s="2" t="s">
        <v>71</v>
      </c>
      <c r="C47" s="2" t="s">
        <v>71</v>
      </c>
      <c r="D47" s="2" t="s">
        <v>89</v>
      </c>
      <c r="E47" s="7">
        <v>5768</v>
      </c>
    </row>
    <row r="48" spans="1:5" ht="15" customHeight="1" x14ac:dyDescent="0.2">
      <c r="A48" s="2" t="s">
        <v>133</v>
      </c>
      <c r="B48" s="2" t="s">
        <v>71</v>
      </c>
      <c r="C48" s="2" t="s">
        <v>71</v>
      </c>
      <c r="D48" s="2" t="s">
        <v>122</v>
      </c>
      <c r="E48" s="7">
        <v>19110</v>
      </c>
    </row>
    <row r="49" spans="1:5" ht="15" customHeight="1" x14ac:dyDescent="0.2">
      <c r="A49" s="2" t="s">
        <v>132</v>
      </c>
      <c r="B49" s="2" t="s">
        <v>71</v>
      </c>
      <c r="C49" s="2" t="s">
        <v>71</v>
      </c>
      <c r="D49" s="2" t="s">
        <v>94</v>
      </c>
      <c r="E49" s="7">
        <v>72980</v>
      </c>
    </row>
    <row r="50" spans="1:5" ht="15" customHeight="1" x14ac:dyDescent="0.2">
      <c r="A50" s="2" t="s">
        <v>3</v>
      </c>
      <c r="B50" s="2" t="s">
        <v>71</v>
      </c>
      <c r="C50" s="2" t="s">
        <v>71</v>
      </c>
      <c r="D50" s="2" t="s">
        <v>101</v>
      </c>
      <c r="E50" s="7">
        <v>15253</v>
      </c>
    </row>
    <row r="51" spans="1:5" ht="15" customHeight="1" x14ac:dyDescent="0.2">
      <c r="A51" s="2" t="s">
        <v>2</v>
      </c>
      <c r="B51" s="2" t="s">
        <v>71</v>
      </c>
      <c r="C51" s="2" t="s">
        <v>71</v>
      </c>
      <c r="D51" s="2" t="s">
        <v>116</v>
      </c>
      <c r="E51" s="7">
        <v>0</v>
      </c>
    </row>
    <row r="52" spans="1:5" ht="15" customHeight="1" x14ac:dyDescent="0.2">
      <c r="A52" s="2" t="s">
        <v>1</v>
      </c>
      <c r="B52" s="2" t="s">
        <v>71</v>
      </c>
      <c r="C52" s="2" t="s">
        <v>71</v>
      </c>
      <c r="D52" s="2" t="s">
        <v>127</v>
      </c>
      <c r="E52" s="7">
        <v>17678</v>
      </c>
    </row>
    <row r="53" spans="1:5" ht="15" customHeight="1" x14ac:dyDescent="0.2">
      <c r="A53" s="2" t="s">
        <v>0</v>
      </c>
      <c r="B53" s="2" t="s">
        <v>71</v>
      </c>
      <c r="C53" s="2" t="s">
        <v>71</v>
      </c>
      <c r="D53" s="2" t="s">
        <v>107</v>
      </c>
      <c r="E53" s="7">
        <v>8370</v>
      </c>
    </row>
    <row r="54" spans="1:5" ht="15" customHeight="1" x14ac:dyDescent="0.2">
      <c r="A54" s="2" t="s">
        <v>148</v>
      </c>
      <c r="B54" s="2" t="s">
        <v>71</v>
      </c>
      <c r="C54" s="2" t="s">
        <v>71</v>
      </c>
      <c r="D54" s="2" t="s">
        <v>43</v>
      </c>
      <c r="E54" s="7">
        <v>65476</v>
      </c>
    </row>
    <row r="55" spans="1:5" ht="15" customHeight="1" x14ac:dyDescent="0.2">
      <c r="A55" s="2" t="s">
        <v>147</v>
      </c>
      <c r="B55" s="2" t="s">
        <v>71</v>
      </c>
      <c r="C55" s="2" t="s">
        <v>71</v>
      </c>
      <c r="D55" s="2" t="s">
        <v>123</v>
      </c>
      <c r="E55" s="7">
        <v>135932</v>
      </c>
    </row>
    <row r="56" spans="1:5" ht="15" customHeight="1" x14ac:dyDescent="0.2">
      <c r="A56" s="2" t="s">
        <v>146</v>
      </c>
      <c r="B56" s="2" t="s">
        <v>71</v>
      </c>
      <c r="C56" s="2" t="s">
        <v>71</v>
      </c>
      <c r="D56" s="2" t="s">
        <v>79</v>
      </c>
      <c r="E56" s="7">
        <v>15000</v>
      </c>
    </row>
    <row r="57" spans="1:5" ht="15" customHeight="1" x14ac:dyDescent="0.2">
      <c r="A57" s="2" t="s">
        <v>145</v>
      </c>
      <c r="B57" s="2" t="s">
        <v>71</v>
      </c>
      <c r="C57" s="2" t="s">
        <v>71</v>
      </c>
      <c r="D57" s="2" t="s">
        <v>124</v>
      </c>
      <c r="E57" s="7">
        <v>24236</v>
      </c>
    </row>
    <row r="58" spans="1:5" ht="15" customHeight="1" x14ac:dyDescent="0.2">
      <c r="A58" s="2" t="s">
        <v>39</v>
      </c>
      <c r="B58" s="2" t="s">
        <v>71</v>
      </c>
      <c r="C58" s="2" t="s">
        <v>71</v>
      </c>
      <c r="D58" s="2" t="s">
        <v>60</v>
      </c>
      <c r="E58" s="7">
        <v>23324</v>
      </c>
    </row>
    <row r="59" spans="1:5" ht="15" customHeight="1" x14ac:dyDescent="0.2">
      <c r="A59" s="2" t="s">
        <v>96</v>
      </c>
      <c r="B59" s="2" t="s">
        <v>71</v>
      </c>
      <c r="C59" s="2" t="s">
        <v>71</v>
      </c>
      <c r="D59" s="2" t="s">
        <v>70</v>
      </c>
      <c r="E59" s="7">
        <v>0</v>
      </c>
    </row>
    <row r="60" spans="1:5" ht="15" customHeight="1" x14ac:dyDescent="0.2">
      <c r="A60" s="2" t="s">
        <v>143</v>
      </c>
      <c r="B60" s="2" t="s">
        <v>71</v>
      </c>
      <c r="C60" s="2" t="s">
        <v>71</v>
      </c>
      <c r="D60" s="2" t="s">
        <v>102</v>
      </c>
      <c r="E60" s="7">
        <v>0</v>
      </c>
    </row>
    <row r="61" spans="1:5" ht="15" customHeight="1" x14ac:dyDescent="0.2">
      <c r="A61" s="2" t="s">
        <v>115</v>
      </c>
      <c r="B61" s="2" t="s">
        <v>71</v>
      </c>
      <c r="C61" s="2" t="s">
        <v>71</v>
      </c>
      <c r="D61" s="2" t="s">
        <v>25</v>
      </c>
      <c r="E61" s="7">
        <v>0</v>
      </c>
    </row>
    <row r="62" spans="1:5" ht="15" customHeight="1" x14ac:dyDescent="0.25">
      <c r="A62" s="8" t="s">
        <v>108</v>
      </c>
      <c r="B62" s="8"/>
      <c r="C62" s="8"/>
      <c r="D62" s="8"/>
      <c r="E62" s="6">
        <f>SUM(E31:E61)</f>
        <v>2386382.6724</v>
      </c>
    </row>
    <row r="63" spans="1:5" ht="15" customHeight="1" x14ac:dyDescent="0.2"/>
    <row r="64" spans="1:5" ht="15" customHeight="1" x14ac:dyDescent="0.25">
      <c r="A64" s="9" t="s">
        <v>110</v>
      </c>
      <c r="B64" s="9"/>
      <c r="C64" s="9"/>
      <c r="D64" s="9"/>
      <c r="E64" s="6">
        <f>SUM(E27-E62)</f>
        <v>-66997.422400000039</v>
      </c>
    </row>
    <row r="65" spans="1:5" ht="15" customHeight="1" x14ac:dyDescent="0.25">
      <c r="A65" s="9" t="s">
        <v>16</v>
      </c>
      <c r="B65" s="9"/>
      <c r="C65" s="9"/>
      <c r="D65" s="9"/>
      <c r="E65" s="6">
        <v>120436</v>
      </c>
    </row>
    <row r="66" spans="1:5" ht="15" customHeight="1" x14ac:dyDescent="0.25">
      <c r="A66" s="9" t="s">
        <v>57</v>
      </c>
      <c r="B66" s="9"/>
      <c r="C66" s="9"/>
      <c r="D66" s="9"/>
      <c r="E66" s="6">
        <f>SUM(E64+E65)</f>
        <v>53438.577599999961</v>
      </c>
    </row>
    <row r="67" spans="1:5" ht="15" customHeight="1" x14ac:dyDescent="0.2"/>
    <row r="68" spans="1:5" ht="15" customHeight="1" x14ac:dyDescent="0.25">
      <c r="A68" s="9" t="s">
        <v>66</v>
      </c>
      <c r="B68" s="9"/>
      <c r="C68" s="9"/>
      <c r="D68" s="9"/>
      <c r="E68" s="9"/>
    </row>
    <row r="69" spans="1:5" ht="15" customHeight="1" x14ac:dyDescent="0.25">
      <c r="A69" s="1" t="s">
        <v>51</v>
      </c>
      <c r="B69" s="1" t="s">
        <v>130</v>
      </c>
      <c r="C69" s="1" t="s">
        <v>22</v>
      </c>
      <c r="D69" s="1" t="s">
        <v>112</v>
      </c>
      <c r="E69" s="6">
        <v>2022</v>
      </c>
    </row>
    <row r="70" spans="1:5" ht="15" customHeight="1" x14ac:dyDescent="0.2">
      <c r="A70" s="2" t="s">
        <v>24</v>
      </c>
      <c r="B70" s="2" t="s">
        <v>71</v>
      </c>
      <c r="C70" s="2" t="s">
        <v>71</v>
      </c>
      <c r="D70" s="2" t="s">
        <v>66</v>
      </c>
      <c r="E70" s="7">
        <v>0</v>
      </c>
    </row>
    <row r="71" spans="1:5" ht="15" customHeight="1" x14ac:dyDescent="0.2">
      <c r="A71" s="2" t="s">
        <v>131</v>
      </c>
      <c r="B71" s="2" t="s">
        <v>71</v>
      </c>
      <c r="C71" s="2" t="s">
        <v>71</v>
      </c>
      <c r="D71" s="2" t="s">
        <v>97</v>
      </c>
      <c r="E71" s="7">
        <v>0</v>
      </c>
    </row>
    <row r="72" spans="1:5" ht="15" customHeight="1" x14ac:dyDescent="0.2">
      <c r="A72" s="2" t="s">
        <v>93</v>
      </c>
      <c r="B72" s="2" t="s">
        <v>71</v>
      </c>
      <c r="C72" s="2" t="s">
        <v>71</v>
      </c>
      <c r="D72" s="2" t="s">
        <v>119</v>
      </c>
      <c r="E72" s="7">
        <v>0</v>
      </c>
    </row>
    <row r="73" spans="1:5" ht="15" customHeight="1" x14ac:dyDescent="0.25">
      <c r="A73" s="8" t="s">
        <v>128</v>
      </c>
      <c r="B73" s="8"/>
      <c r="C73" s="8"/>
      <c r="D73" s="8"/>
      <c r="E73" s="6">
        <f>SUM(E70:E72)</f>
        <v>0</v>
      </c>
    </row>
    <row r="74" spans="1:5" ht="15" customHeight="1" x14ac:dyDescent="0.2"/>
    <row r="75" spans="1:5" ht="15" customHeight="1" x14ac:dyDescent="0.25">
      <c r="A75" s="9" t="s">
        <v>41</v>
      </c>
      <c r="B75" s="9"/>
      <c r="C75" s="9"/>
      <c r="D75" s="9"/>
      <c r="E75" s="9"/>
    </row>
    <row r="76" spans="1:5" ht="15" customHeight="1" x14ac:dyDescent="0.25">
      <c r="A76" s="1" t="s">
        <v>51</v>
      </c>
      <c r="B76" s="1" t="s">
        <v>130</v>
      </c>
      <c r="C76" s="1" t="s">
        <v>22</v>
      </c>
      <c r="D76" s="1" t="s">
        <v>112</v>
      </c>
      <c r="E76" s="6">
        <v>2022</v>
      </c>
    </row>
    <row r="77" spans="1:5" ht="15" customHeight="1" x14ac:dyDescent="0.2">
      <c r="A77" s="2" t="s">
        <v>129</v>
      </c>
      <c r="B77" s="2" t="s">
        <v>71</v>
      </c>
      <c r="C77" s="2" t="s">
        <v>71</v>
      </c>
      <c r="D77" s="2" t="s">
        <v>84</v>
      </c>
      <c r="E77" s="7">
        <v>0</v>
      </c>
    </row>
    <row r="78" spans="1:5" ht="15" customHeight="1" x14ac:dyDescent="0.2">
      <c r="A78" s="2" t="s">
        <v>27</v>
      </c>
      <c r="B78" s="2" t="s">
        <v>71</v>
      </c>
      <c r="C78" s="2" t="s">
        <v>71</v>
      </c>
      <c r="D78" s="2" t="s">
        <v>142</v>
      </c>
      <c r="E78" s="7">
        <v>5711</v>
      </c>
    </row>
    <row r="79" spans="1:5" ht="15" customHeight="1" x14ac:dyDescent="0.2">
      <c r="A79" s="2" t="s">
        <v>105</v>
      </c>
      <c r="B79" s="2" t="s">
        <v>71</v>
      </c>
      <c r="C79" s="2" t="s">
        <v>71</v>
      </c>
      <c r="D79" s="2" t="s">
        <v>88</v>
      </c>
      <c r="E79" s="7">
        <v>0</v>
      </c>
    </row>
    <row r="80" spans="1:5" ht="15" customHeight="1" x14ac:dyDescent="0.2">
      <c r="A80" s="2" t="s">
        <v>98</v>
      </c>
      <c r="B80" s="2" t="s">
        <v>71</v>
      </c>
      <c r="C80" s="2" t="s">
        <v>71</v>
      </c>
      <c r="D80" s="2" t="s">
        <v>19</v>
      </c>
      <c r="E80" s="7">
        <v>0</v>
      </c>
    </row>
    <row r="81" spans="1:5" ht="15" customHeight="1" x14ac:dyDescent="0.25">
      <c r="A81" s="8" t="s">
        <v>44</v>
      </c>
      <c r="B81" s="8"/>
      <c r="C81" s="8"/>
      <c r="D81" s="8"/>
      <c r="E81" s="6">
        <f>SUM(E77:E80)</f>
        <v>5711</v>
      </c>
    </row>
    <row r="82" spans="1:5" ht="15" customHeight="1" x14ac:dyDescent="0.2"/>
    <row r="83" spans="1:5" ht="15" customHeight="1" x14ac:dyDescent="0.25">
      <c r="A83" s="9" t="s">
        <v>110</v>
      </c>
      <c r="B83" s="9"/>
      <c r="C83" s="9"/>
      <c r="D83" s="9"/>
      <c r="E83" s="6">
        <f>SUM(E73-E81)</f>
        <v>-5711</v>
      </c>
    </row>
    <row r="84" spans="1:5" ht="15" customHeight="1" x14ac:dyDescent="0.25">
      <c r="A84" s="9" t="s">
        <v>16</v>
      </c>
      <c r="B84" s="9"/>
      <c r="C84" s="9"/>
      <c r="D84" s="9"/>
      <c r="E84" s="6">
        <v>5711</v>
      </c>
    </row>
    <row r="85" spans="1:5" ht="15" customHeight="1" x14ac:dyDescent="0.25">
      <c r="A85" s="9" t="s">
        <v>57</v>
      </c>
      <c r="B85" s="9"/>
      <c r="C85" s="9"/>
      <c r="D85" s="9"/>
      <c r="E85" s="6">
        <f>SUM(E83+E84)</f>
        <v>0</v>
      </c>
    </row>
    <row r="86" spans="1:5" ht="15" customHeight="1" x14ac:dyDescent="0.2"/>
    <row r="87" spans="1:5" ht="15" customHeight="1" x14ac:dyDescent="0.25">
      <c r="A87" s="9" t="s">
        <v>100</v>
      </c>
      <c r="B87" s="9"/>
      <c r="C87" s="9"/>
      <c r="D87" s="9"/>
      <c r="E87" s="9"/>
    </row>
    <row r="88" spans="1:5" ht="15" customHeight="1" x14ac:dyDescent="0.25">
      <c r="A88" s="1" t="s">
        <v>51</v>
      </c>
      <c r="B88" s="1" t="s">
        <v>130</v>
      </c>
      <c r="C88" s="1" t="s">
        <v>22</v>
      </c>
      <c r="D88" s="1" t="s">
        <v>112</v>
      </c>
      <c r="E88" s="6">
        <v>2022</v>
      </c>
    </row>
    <row r="89" spans="1:5" ht="15" customHeight="1" x14ac:dyDescent="0.2">
      <c r="A89" s="2" t="s">
        <v>13</v>
      </c>
      <c r="B89" s="2" t="s">
        <v>71</v>
      </c>
      <c r="C89" s="2" t="s">
        <v>71</v>
      </c>
      <c r="D89" s="2" t="s">
        <v>46</v>
      </c>
      <c r="E89" s="7">
        <v>0</v>
      </c>
    </row>
    <row r="90" spans="1:5" ht="15" customHeight="1" x14ac:dyDescent="0.2">
      <c r="A90" s="2" t="s">
        <v>12</v>
      </c>
      <c r="B90" s="2" t="s">
        <v>71</v>
      </c>
      <c r="C90" s="2" t="s">
        <v>71</v>
      </c>
      <c r="D90" s="2" t="s">
        <v>68</v>
      </c>
      <c r="E90" s="7">
        <v>0</v>
      </c>
    </row>
    <row r="91" spans="1:5" ht="15" customHeight="1" x14ac:dyDescent="0.25">
      <c r="A91" s="8" t="s">
        <v>117</v>
      </c>
      <c r="B91" s="8"/>
      <c r="C91" s="8"/>
      <c r="D91" s="8"/>
      <c r="E91" s="6">
        <f>SUM(E89:E90)</f>
        <v>0</v>
      </c>
    </row>
    <row r="92" spans="1:5" ht="15" customHeight="1" x14ac:dyDescent="0.2"/>
    <row r="93" spans="1:5" ht="15" customHeight="1" x14ac:dyDescent="0.25">
      <c r="A93" s="9" t="s">
        <v>78</v>
      </c>
      <c r="B93" s="9"/>
      <c r="C93" s="9"/>
      <c r="D93" s="9"/>
      <c r="E93" s="9"/>
    </row>
    <row r="94" spans="1:5" ht="15" customHeight="1" x14ac:dyDescent="0.25">
      <c r="A94" s="1" t="s">
        <v>51</v>
      </c>
      <c r="B94" s="1" t="s">
        <v>130</v>
      </c>
      <c r="C94" s="1" t="s">
        <v>22</v>
      </c>
      <c r="D94" s="1" t="s">
        <v>112</v>
      </c>
      <c r="E94" s="6">
        <v>2022</v>
      </c>
    </row>
    <row r="95" spans="1:5" ht="15" customHeight="1" x14ac:dyDescent="0.2">
      <c r="A95" s="2" t="s">
        <v>114</v>
      </c>
      <c r="B95" s="2" t="s">
        <v>71</v>
      </c>
      <c r="C95" s="2" t="s">
        <v>71</v>
      </c>
      <c r="D95" s="2" t="s">
        <v>118</v>
      </c>
      <c r="E95" s="7">
        <v>0</v>
      </c>
    </row>
    <row r="96" spans="1:5" ht="15" customHeight="1" x14ac:dyDescent="0.2">
      <c r="A96" s="2" t="s">
        <v>74</v>
      </c>
      <c r="B96" s="2" t="s">
        <v>71</v>
      </c>
      <c r="C96" s="2" t="s">
        <v>71</v>
      </c>
      <c r="D96" s="2" t="s">
        <v>111</v>
      </c>
      <c r="E96" s="7">
        <v>0</v>
      </c>
    </row>
    <row r="97" spans="1:5" ht="15" customHeight="1" x14ac:dyDescent="0.25">
      <c r="A97" s="8" t="s">
        <v>45</v>
      </c>
      <c r="B97" s="8"/>
      <c r="C97" s="8"/>
      <c r="D97" s="8"/>
      <c r="E97" s="6">
        <f>SUM(E95:E96)</f>
        <v>0</v>
      </c>
    </row>
    <row r="98" spans="1:5" ht="15" customHeight="1" x14ac:dyDescent="0.2"/>
    <row r="99" spans="1:5" ht="15" customHeight="1" x14ac:dyDescent="0.25">
      <c r="A99" s="9" t="s">
        <v>110</v>
      </c>
      <c r="B99" s="9"/>
      <c r="C99" s="9"/>
      <c r="D99" s="9"/>
      <c r="E99" s="6">
        <f>SUM(E91-E97)</f>
        <v>0</v>
      </c>
    </row>
    <row r="100" spans="1:5" ht="15" customHeight="1" x14ac:dyDescent="0.25">
      <c r="A100" s="9" t="s">
        <v>16</v>
      </c>
      <c r="B100" s="9"/>
      <c r="C100" s="9"/>
      <c r="D100" s="9"/>
      <c r="E100" s="6">
        <v>0</v>
      </c>
    </row>
    <row r="101" spans="1:5" ht="15" customHeight="1" x14ac:dyDescent="0.25">
      <c r="A101" s="9" t="s">
        <v>57</v>
      </c>
      <c r="B101" s="9"/>
      <c r="C101" s="9"/>
      <c r="D101" s="9"/>
      <c r="E101" s="6">
        <f>SUM(E99+E100)</f>
        <v>0</v>
      </c>
    </row>
    <row r="102" spans="1:5" ht="15" customHeight="1" x14ac:dyDescent="0.2"/>
    <row r="103" spans="1:5" ht="15" customHeight="1" x14ac:dyDescent="0.2">
      <c r="A103" s="3" t="s">
        <v>144</v>
      </c>
    </row>
    <row r="104" spans="1:5" ht="15" customHeight="1" x14ac:dyDescent="0.2"/>
    <row r="105" spans="1:5" ht="15" customHeight="1" x14ac:dyDescent="0.2">
      <c r="A105" s="3" t="s">
        <v>17</v>
      </c>
    </row>
    <row r="106" spans="1:5" ht="15" customHeight="1" x14ac:dyDescent="0.2">
      <c r="A106" s="3" t="s">
        <v>151</v>
      </c>
    </row>
    <row r="107" spans="1:5" ht="15" customHeight="1" x14ac:dyDescent="0.2"/>
    <row r="108" spans="1:5" ht="15" customHeight="1" x14ac:dyDescent="0.2">
      <c r="A108" s="3" t="s">
        <v>42</v>
      </c>
    </row>
    <row r="109" spans="1:5" ht="15" customHeight="1" x14ac:dyDescent="0.2"/>
    <row r="110" spans="1:5" ht="15" customHeight="1" x14ac:dyDescent="0.2">
      <c r="A110" s="3" t="s">
        <v>90</v>
      </c>
    </row>
    <row r="111" spans="1:5" ht="15" customHeight="1" x14ac:dyDescent="0.2"/>
    <row r="112" spans="1:5" ht="15" customHeight="1" x14ac:dyDescent="0.35">
      <c r="A112" s="4" t="s">
        <v>149</v>
      </c>
    </row>
    <row r="113" spans="1:1" ht="15" customHeight="1" x14ac:dyDescent="0.2"/>
    <row r="114" spans="1:1" ht="15" customHeight="1" x14ac:dyDescent="0.35">
      <c r="A114" s="4" t="s">
        <v>150</v>
      </c>
    </row>
    <row r="115" spans="1:1" ht="15" customHeight="1" x14ac:dyDescent="0.2"/>
  </sheetData>
  <mergeCells count="24">
    <mergeCell ref="A1:E1"/>
    <mergeCell ref="A2:E2"/>
    <mergeCell ref="A3:E3"/>
    <mergeCell ref="A5:E5"/>
    <mergeCell ref="A27:D27"/>
    <mergeCell ref="A29:E29"/>
    <mergeCell ref="A62:D62"/>
    <mergeCell ref="A64:D64"/>
    <mergeCell ref="A65:D65"/>
    <mergeCell ref="A66:D66"/>
    <mergeCell ref="A68:E68"/>
    <mergeCell ref="A73:D73"/>
    <mergeCell ref="A75:E75"/>
    <mergeCell ref="A81:D81"/>
    <mergeCell ref="A83:D83"/>
    <mergeCell ref="A97:D97"/>
    <mergeCell ref="A99:D99"/>
    <mergeCell ref="A100:D100"/>
    <mergeCell ref="A101:D101"/>
    <mergeCell ref="A84:D84"/>
    <mergeCell ref="A85:D85"/>
    <mergeCell ref="A87:E87"/>
    <mergeCell ref="A91:D91"/>
    <mergeCell ref="A93:E93"/>
  </mergeCells>
  <hyperlinks>
    <hyperlink ref="A112:H112" r:id="rId1" display="Please email in a copy by May 1st to schools.finance@croydon.gov.uk" xr:uid="{00000000-0004-0000-0000-000000000000}"/>
    <hyperlink ref="A114:H114" r:id="rId2" display="Please scan and email in a signed copy, once the governors have agreed it, to schools.finance@croydon.gov.uk" xr:uid="{00000000-0004-0000-0000-000001000000}"/>
  </hyperlinks>
  <pageMargins left="0.23622047244094499" right="0.23622047244094499" top="0.74803149606299202" bottom="0.74803149606299202" header="0.31496062992126" footer="0.31496062992126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 customHeight="1" x14ac:dyDescent="0.2"/>
  <sheetData/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Murphy</dc:creator>
  <cp:keywords/>
  <dc:description/>
  <cp:lastModifiedBy>Lisa Murphy</cp:lastModifiedBy>
  <dcterms:created xsi:type="dcterms:W3CDTF">2022-03-08T11:28:10Z</dcterms:created>
  <dcterms:modified xsi:type="dcterms:W3CDTF">2022-03-28T11:20:51Z</dcterms:modified>
  <cp:category/>
  <cp:contentStatus/>
</cp:coreProperties>
</file>